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a24c228e2341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ummary" sheetId="1" r:id="Re6956ad38aea489b"/>
    <x:sheet xmlns:r="http://schemas.openxmlformats.org/officeDocument/2006/relationships" name="Assumptions" sheetId="2" r:id="Rff4024f6b57d42ac"/>
    <x:sheet xmlns:r="http://schemas.openxmlformats.org/officeDocument/2006/relationships" name="DCF" sheetId="3" r:id="Rac364fc3aaa54e19"/>
    <x:sheet xmlns:r="http://schemas.openxmlformats.org/officeDocument/2006/relationships" name="Sensitivity" sheetId="4" r:id="R2baa9253f36247db"/>
    <x:sheet xmlns:r="http://schemas.openxmlformats.org/officeDocument/2006/relationships" name="Checks" sheetId="5" r:id="R9485ad6b9cd14521"/>
    <x:sheet xmlns:r="http://schemas.openxmlformats.org/officeDocument/2006/relationships" name="Sources" sheetId="6" r:id="R837721ac0e234ca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$#,##0.0;[Red]($#,##0.0);-"/>
    <x:numFmt numFmtId="201" formatCode="$0.00;[Red]($0.00);-"/>
    <x:numFmt numFmtId="202" formatCode="0.0%;[Red](0.0%);-"/>
    <x:numFmt numFmtId="203" formatCode="0.0x;[Red](0.0x);-"/>
  </x:numFmts>
  <x:fonts count="6">
    <x:font>
      <x:sz val="11"/>
      <x:name val="Carlito"/>
    </x:font>
    <x:font>
      <x:b/>
      <x:sz val="18"/>
      <x:color rgb="FFFFFF"/>
      <x:name val="Carlito"/>
    </x:font>
    <x:font>
      <x:i/>
      <x:sz val="11"/>
      <x:color rgb="596775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123F52"/>
      </x:patternFill>
    </x:fill>
    <x:fill>
      <x:patternFill patternType="solid">
        <x:fgColor rgb="F4F7FA"/>
      </x:patternFill>
    </x:fill>
    <x:fill>
      <x:patternFill patternType="solid">
        <x:fgColor rgb="1B5F78"/>
      </x:patternFill>
    </x:fill>
    <x:fill>
      <x:patternFill patternType="solid">
        <x:fgColor rgb="FFF3CD"/>
      </x:patternFill>
    </x:fill>
  </x:fills>
  <x:borders count="1">
    <x:border/>
  </x:borders>
  <x:cellStyleXfs count="1">
    <x:xf numFmtId="0" fontId="0" fillId="0" borderId="0"/>
  </x:cellStyleXfs>
  <x:cellXfs count="2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wrapText="1"/>
    </x:xf>
    <x:xf numFmtId="0" fontId="3" fillId="0" borderId="0" xfId="0" applyNumberFormat="1" applyFont="1" applyFill="1" applyBorder="1"/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200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5" fillId="5" borderId="0" xfId="0" applyNumberFormat="1" applyFont="1" applyFill="1" applyBorder="1"/>
    <x:xf numFmtId="202" fontId="5" fillId="5" borderId="0" xfId="0" applyNumberFormat="1" applyFont="1" applyFill="1" applyBorder="1"/>
    <x:xf numFmtId="0" fontId="4" fillId="2" borderId="0" xfId="0" applyNumberFormat="1" applyFont="1" applyFill="1" applyBorder="1"/>
    <x:xf numFmtId="203" fontId="0" fillId="0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22390041464c34" /><Relationship Type="http://schemas.openxmlformats.org/officeDocument/2006/relationships/theme" Target="/xl/theme/theme1.xml" Id="Rbba987b59a214ffc" /><Relationship Type="http://schemas.openxmlformats.org/officeDocument/2006/relationships/sharedStrings" Target="/xl/sharedStrings.xml" Id="R20d7f10f465b4c1f" /><Relationship Type="http://schemas.openxmlformats.org/officeDocument/2006/relationships/worksheet" Target="/xl/worksheets/sheet1.xml" Id="Re6956ad38aea489b" /><Relationship Type="http://schemas.openxmlformats.org/officeDocument/2006/relationships/worksheet" Target="/xl/worksheets/sheet2.xml" Id="Rff4024f6b57d42ac" /><Relationship Type="http://schemas.openxmlformats.org/officeDocument/2006/relationships/worksheet" Target="/xl/worksheets/sheet3.xml" Id="Rac364fc3aaa54e19" /><Relationship Type="http://schemas.openxmlformats.org/officeDocument/2006/relationships/worksheet" Target="/xl/worksheets/sheet4.xml" Id="R2baa9253f36247db" /><Relationship Type="http://schemas.openxmlformats.org/officeDocument/2006/relationships/worksheet" Target="/xl/worksheets/sheet5.xml" Id="R9485ad6b9cd14521" /><Relationship Type="http://schemas.openxmlformats.org/officeDocument/2006/relationships/worksheet" Target="/xl/worksheets/sheet6.xml" Id="R837721ac0e234ca9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154d07d06e245e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Unlevered FCF Forecast ($mm)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UFCF</c:v>
          </c:tx>
          <c:cat>
            <c:strRef>
              <c:f>'Summary'!$G$5:$G$9</c:f>
              <c:strCache>
                <c:ptCount val="0"/>
              </c:strCache>
            </c:strRef>
          </c:cat>
          <c:val>
            <c:numRef>
              <c:f>'Summary'!$H$5:$H$9</c:f>
              <c:numCache>
                <c:formatCode>$#,##0.0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#,##0.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154d07d06e245e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SourcesTable" displayName="SourcesTable" ref="A1:E4" headerRowCount="1">
  <x:tableColumns count="5">
    <x:tableColumn id="1" name="Item"/>
    <x:tableColumn id="2" name="Value"/>
    <x:tableColumn id="3" name="Units"/>
    <x:tableColumn id="4" name="Source"/>
    <x:tableColumn id="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7c3a435f3874e2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1.xml" Id="R40047c960de043b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7.59000015258789" hidden="0" customWidth="1"/>
    <x:col min="2" max="2" width="34.31999969482422" hidden="0" customWidth="1"/>
    <x:col min="3" max="3" width="3.359999895095825" hidden="0" customWidth="1"/>
    <x:col min="4" max="4" width="19.520000457763672" hidden="0" customWidth="1"/>
    <x:col min="5" max="5" width="15.479999542236328" hidden="0" customWidth="1"/>
    <x:col min="6" max="6" width="3.359999895095825" hidden="0" customWidth="1"/>
    <x:col min="7" max="7" width="15.479999542236328" hidden="0" customWidth="1"/>
    <x:col min="8" max="8" width="15.479999542236328" hidden="0" customWidth="1"/>
  </x:cols>
  <x:sheetData>
    <x:row r="1" ht="22.5" customHeight="1">
      <x:c r="A1" s="5" t="str">
        <x:v>DCF Valuation Model</x:v>
      </x:c>
      <x:c r="B1" s="6"/>
      <x:c r="C1" s="6"/>
      <x:c r="D1" s="6"/>
      <x:c r="E1" s="6"/>
      <x:c r="F1" s="6"/>
      <x:c r="G1" s="6"/>
      <x:c r="H1" s="6"/>
    </x:row>
    <x:row r="2" ht="22.5" customHeight="1">
      <x:c r="A2" s="7" t="str">
        <x:v>Illustrative intrinsic valuation with forecast drivers, terminal value, and WACC/growth sensitivity.</x:v>
      </x:c>
      <x:c r="B2" s="6"/>
      <x:c r="C2" s="6"/>
      <x:c r="D2" s="6"/>
      <x:c r="E2" s="6"/>
      <x:c r="F2" s="6"/>
      <x:c r="G2" s="6"/>
      <x:c r="H2" s="6"/>
    </x:row>
    <x:row r="4">
      <x:c r="A4" s="8" t="str">
        <x:v>Company</x:v>
      </x:c>
      <x:c r="B4" s="6" t="str">
        <x:v>Horizon Outfitters Inc.</x:v>
      </x:c>
      <x:c r="D4" s="10" t="str">
        <x:v>Output</x:v>
      </x:c>
      <x:c r="E4" s="10" t="str">
        <x:v>Value</x:v>
      </x:c>
      <x:c r="G4" t="str">
        <x:v>Year</x:v>
      </x:c>
      <x:c r="H4" t="str">
        <x:v>UFCF</x:v>
      </x:c>
    </x:row>
    <x:row r="5">
      <x:c r="A5" s="8" t="str">
        <x:v>Valuation date</x:v>
      </x:c>
      <x:c r="B5" s="6" t="str">
        <x:v>FY2025 year-end</x:v>
      </x:c>
      <x:c r="D5" t="str">
        <x:v>Enterprise Value</x:v>
      </x:c>
      <x:c r="E5" s="11" t="n">
        <x:f>DCF!B24</x:f>
        <x:v>77.93338941650222</x:v>
      </x:c>
      <x:c r="G5" t="str">
        <x:f>DCF!C1</x:f>
        <x:v>FY2026E</x:v>
      </x:c>
      <x:c r="H5" t="n">
        <x:f>DCF!C13</x:f>
        <x:v>4.24693375</x:v>
      </x:c>
    </x:row>
    <x:row r="6">
      <x:c r="A6" s="8" t="str">
        <x:v>Currency / units</x:v>
      </x:c>
      <x:c r="B6" s="6" t="str">
        <x:v>$ millions, except per-share value</x:v>
      </x:c>
      <x:c r="D6" t="str">
        <x:v>Equity Value</x:v>
      </x:c>
      <x:c r="E6" s="11" t="n">
        <x:f>DCF!B26</x:f>
        <x:v>62.93338941650222</x:v>
      </x:c>
      <x:c r="G6" t="str">
        <x:f>DCF!D1</x:f>
        <x:v>FY2027E</x:v>
      </x:c>
      <x:c r="H6" t="n">
        <x:f>DCF!D13</x:f>
        <x:v>4.749895725</x:v>
      </x:c>
    </x:row>
    <x:row r="7">
      <x:c r="A7" s="8" t="str">
        <x:v>Method</x:v>
      </x:c>
      <x:c r="B7" s="6" t="str">
        <x:v>Unlevered discounted cash flow</x:v>
      </x:c>
      <x:c r="D7" t="str">
        <x:v>Implied Share Price</x:v>
      </x:c>
      <x:c r="E7" s="12" t="n">
        <x:f>DCF!B28</x:f>
        <x:v>6.293338941650222</x:v>
      </x:c>
      <x:c r="G7" t="str">
        <x:f>DCF!E1</x:f>
        <x:v>FY2028E</x:v>
      </x:c>
      <x:c r="H7" t="n">
        <x:f>DCF!E13</x:f>
        <x:v>5.258169810000002</x:v>
      </x:c>
    </x:row>
    <x:row r="8">
      <x:c r="A8" s="8" t="str">
        <x:v>Forecast period</x:v>
      </x:c>
      <x:c r="B8" s="6" t="str">
        <x:v>FY2026E-FY2030E</x:v>
      </x:c>
      <x:c r="D8" t="str">
        <x:v>Reference Price</x:v>
      </x:c>
      <x:c r="E8" s="12" t="n">
        <x:v>5.5</x:v>
      </x:c>
      <x:c r="G8" t="str">
        <x:f>DCF!F1</x:f>
        <x:v>FY2029E</x:v>
      </x:c>
      <x:c r="H8" t="n">
        <x:f>DCF!F13</x:f>
        <x:v>5.761241329905</x:v>
      </x:c>
    </x:row>
    <x:row r="9">
      <x:c r="A9" s="8" t="str">
        <x:v>Terminal method</x:v>
      </x:c>
      <x:c r="B9" s="6" t="str">
        <x:v>Gordon Growth</x:v>
      </x:c>
      <x:c r="D9" t="str">
        <x:v>Upside / Downside</x:v>
      </x:c>
      <x:c r="E9" s="13" t="n">
        <x:f>E7/E8-1</x:f>
        <x:v>0.14424344393640398</x:v>
      </x:c>
      <x:c r="G9" t="str">
        <x:f>DCF!G1</x:f>
        <x:v>FY2030E</x:v>
      </x:c>
      <x:c r="H9" t="n">
        <x:f>DCF!G13</x:f>
        <x:v>6.247617103390503</x:v>
      </x:c>
    </x:row>
    <x:row r="10">
      <x:c r="A10" s="8" t="str">
        <x:v>Recommendation</x:v>
      </x:c>
      <x:c r="B10" s="6" t="str">
        <x:v>Base-case implied value is above the current reference price, supporting a cautiously positive view.</x:v>
      </x:c>
    </x:row>
    <x:row r="11">
      <x:c r="A11" s="8" t="str">
        <x:v>Primary risks</x:v>
      </x:c>
      <x:c r="B11" s="6" t="str">
        <x:v>Terminal assumptions, margin expansion execution, and working capital needs.</x:v>
      </x:c>
    </x:row>
    <x:row r="12">
      <x:c r="A12" s="8" t="str">
        <x:v>Tools used</x:v>
      </x:c>
      <x:c r="B12" s="6" t="str">
        <x:v>Excel forecast model, NPV math, scenario modeling, and sensitivity table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87c3a435f3874e2d"/>
</x:worksheet>
</file>

<file path=xl/worksheets/sheet2.xml><?xml version="1.0" encoding="utf-8"?>
<x:worksheet xmlns:x="http://schemas.openxmlformats.org/spreadsheetml/2006/main">
  <x:sheetFormatPr defaultRowHeight="15"/>
  <x:cols>
    <x:col min="1" max="1" width="30.280000686645508" hidden="0" customWidth="1"/>
    <x:col min="2" max="2" width="15.479999542236328" hidden="0" customWidth="1"/>
    <x:col min="3" max="3" width="55.849998474121094" hidden="0" customWidth="1"/>
  </x:cols>
  <x:sheetData>
    <x:row r="1">
      <x:c r="A1" s="10" t="str">
        <x:v>Assumption</x:v>
      </x:c>
      <x:c r="B1" s="10" t="str">
        <x:v>Value</x:v>
      </x:c>
      <x:c r="C1" s="10" t="str">
        <x:v>Notes</x:v>
      </x:c>
    </x:row>
    <x:row r="2">
      <x:c r="A2" t="str">
        <x:v>FY2025 Revenue</x:v>
      </x:c>
      <x:c r="B2" s="16" t="n">
        <x:v>47.9</x:v>
      </x:c>
      <x:c r="C2" t="str">
        <x:v>Links to ratio case historical base.</x:v>
      </x:c>
    </x:row>
    <x:row r="3">
      <x:c r="A3" t="str">
        <x:v>Revenue Growth 2026E</x:v>
      </x:c>
      <x:c r="B3" s="17" t="n">
        <x:v>0.09</x:v>
      </x:c>
      <x:c r="C3" t="str">
        <x:v>Near-term growth assumption.</x:v>
      </x:c>
    </x:row>
    <x:row r="4">
      <x:c r="A4" t="str">
        <x:v>Revenue Growth 2027E</x:v>
      </x:c>
      <x:c r="B4" s="17" t="n">
        <x:v>0.08</x:v>
      </x:c>
      <x:c r="C4" t="str">
        <x:v>Growth begins normalizing.</x:v>
      </x:c>
    </x:row>
    <x:row r="5">
      <x:c r="A5" t="str">
        <x:v>Revenue Growth 2028E</x:v>
      </x:c>
      <x:c r="B5" s="17" t="n">
        <x:v>0.07</x:v>
      </x:c>
      <x:c r="C5" t="str">
        <x:v>Growth begins normalizing.</x:v>
      </x:c>
    </x:row>
    <x:row r="6">
      <x:c r="A6" t="str">
        <x:v>Revenue Growth 2029E</x:v>
      </x:c>
      <x:c r="B6" s="17" t="n">
        <x:v>0.06</x:v>
      </x:c>
      <x:c r="C6" t="str">
        <x:v>Growth begins normalizing.</x:v>
      </x:c>
    </x:row>
    <x:row r="7">
      <x:c r="A7" t="str">
        <x:v>Revenue Growth 2030E</x:v>
      </x:c>
      <x:c r="B7" s="17" t="n">
        <x:v>0.05</x:v>
      </x:c>
      <x:c r="C7" t="str">
        <x:v>Mature growth rate before terminal period.</x:v>
      </x:c>
    </x:row>
    <x:row r="8">
      <x:c r="A8" t="str">
        <x:v>EBIT Margin 2026E</x:v>
      </x:c>
      <x:c r="B8" s="17" t="n">
        <x:v>0.135</x:v>
      </x:c>
      <x:c r="C8" t="str">
        <x:v>Operating leverage assumption.</x:v>
      </x:c>
    </x:row>
    <x:row r="9">
      <x:c r="A9" t="str">
        <x:v>EBIT Margin 2030E</x:v>
      </x:c>
      <x:c r="B9" s="17" t="n">
        <x:v>0.145</x:v>
      </x:c>
      <x:c r="C9" t="str">
        <x:v>Margin ramps gradually by forecast year.</x:v>
      </x:c>
    </x:row>
    <x:row r="10">
      <x:c r="A10" t="str">
        <x:v>Cash Tax Rate</x:v>
      </x:c>
      <x:c r="B10" s="17" t="n">
        <x:v>0.25</x:v>
      </x:c>
      <x:c r="C10" t="str">
        <x:v>Normalized tax rate.</x:v>
      </x:c>
    </x:row>
    <x:row r="11">
      <x:c r="A11" t="str">
        <x:v>D&amp;A % Revenue</x:v>
      </x:c>
      <x:c r="B11" s="17" t="n">
        <x:v>0.03</x:v>
      </x:c>
      <x:c r="C11" t="str">
        <x:v>Simplified reinvestment assumption.</x:v>
      </x:c>
    </x:row>
    <x:row r="12">
      <x:c r="A12" t="str">
        <x:v>Capex % Revenue</x:v>
      </x:c>
      <x:c r="B12" s="17" t="n">
        <x:v>0.04</x:v>
      </x:c>
      <x:c r="C12" t="str">
        <x:v>Maintenance and growth capex.</x:v>
      </x:c>
    </x:row>
    <x:row r="13">
      <x:c r="A13" t="str">
        <x:v>NWC % Incremental Revenue</x:v>
      </x:c>
      <x:c r="B13" s="17" t="n">
        <x:v>0.12</x:v>
      </x:c>
      <x:c r="C13" t="str">
        <x:v>Working capital investment per revenue growth.</x:v>
      </x:c>
    </x:row>
    <x:row r="14">
      <x:c r="A14" t="str">
        <x:v>WACC</x:v>
      </x:c>
      <x:c r="B14" s="17" t="n">
        <x:v>0.095</x:v>
      </x:c>
      <x:c r="C14" t="str">
        <x:v>Base discount rate.</x:v>
      </x:c>
    </x:row>
    <x:row r="15">
      <x:c r="A15" t="str">
        <x:v>Terminal Growth</x:v>
      </x:c>
      <x:c r="B15" s="17" t="n">
        <x:v>0.025</x:v>
      </x:c>
      <x:c r="C15" t="str">
        <x:v>Long-term growth assumption.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27.59000015258789" hidden="0" customWidth="1"/>
    <x:col min="2" max="2" width="12.789999961853027" hidden="0" customWidth="1"/>
    <x:col min="3" max="3" width="12.789999961853027" hidden="0" customWidth="1"/>
    <x:col min="4" max="4" width="12.789999961853027" hidden="0" customWidth="1"/>
    <x:col min="5" max="5" width="12.789999961853027" hidden="0" customWidth="1"/>
    <x:col min="6" max="6" width="12.789999961853027" hidden="0" customWidth="1"/>
    <x:col min="7" max="7" width="12.789999961853027" hidden="0" customWidth="1"/>
  </x:cols>
  <x:sheetData>
    <x:row r="1">
      <x:c r="A1" s="10" t="str">
        <x:v>DCF Model</x:v>
      </x:c>
      <x:c r="B1" s="10" t="str">
        <x:v>FY2025A</x:v>
      </x:c>
      <x:c r="C1" s="10" t="str">
        <x:v>FY2026E</x:v>
      </x:c>
      <x:c r="D1" s="10" t="str">
        <x:v>FY2027E</x:v>
      </x:c>
      <x:c r="E1" s="10" t="str">
        <x:v>FY2028E</x:v>
      </x:c>
      <x:c r="F1" s="10" t="str">
        <x:v>FY2029E</x:v>
      </x:c>
      <x:c r="G1" s="10" t="str">
        <x:v>FY2030E</x:v>
      </x:c>
    </x:row>
    <x:row r="3">
      <x:c r="A3" s="18" t="str">
        <x:v>Operating Forecast</x:v>
      </x:c>
      <x:c r="B3" s="18" t="str"/>
      <x:c r="C3" s="18" t="str"/>
      <x:c r="D3" s="18" t="str"/>
      <x:c r="E3" s="18" t="str"/>
      <x:c r="F3" s="18" t="str"/>
      <x:c r="G3" s="18" t="str"/>
    </x:row>
    <x:row r="4">
      <x:c r="A4" t="str">
        <x:v>Revenue</x:v>
      </x:c>
      <x:c r="B4" s="11" t="n">
        <x:f>Assumptions!B2</x:f>
        <x:v>47.9</x:v>
      </x:c>
      <x:c r="C4" s="11" t="n">
        <x:f>B4*(1+Assumptions!B3)</x:f>
        <x:v>52.211000000000006</x:v>
      </x:c>
      <x:c r="D4" s="11" t="n">
        <x:f>C4*(1+Assumptions!B4)</x:f>
        <x:v>56.38788000000001</x:v>
      </x:c>
      <x:c r="E4" s="11" t="n">
        <x:f>D4*(1+Assumptions!B5)</x:f>
        <x:v>60.335031600000015</x:v>
      </x:c>
      <x:c r="F4" s="11" t="n">
        <x:f>E4*(1+Assumptions!B6)</x:f>
        <x:v>63.955133496000016</x:v>
      </x:c>
      <x:c r="G4" s="11" t="n">
        <x:f>F4*(1+Assumptions!B7)</x:f>
        <x:v>67.15289017080002</x:v>
      </x:c>
    </x:row>
    <x:row r="5">
      <x:c r="A5" t="str">
        <x:v>Revenue Growth</x:v>
      </x:c>
      <x:c r="B5" s="11"/>
      <x:c r="C5" s="13" t="n">
        <x:f>C4/B4-1</x:f>
        <x:v>0.09000000000000008</x:v>
      </x:c>
      <x:c r="D5" s="13" t="n">
        <x:f>D4/C4-1</x:f>
        <x:v>0.08000000000000007</x:v>
      </x:c>
      <x:c r="E5" s="13" t="n">
        <x:f>E4/D4-1</x:f>
        <x:v>0.07000000000000006</x:v>
      </x:c>
      <x:c r="F5" s="13" t="n">
        <x:f>F4/E4-1</x:f>
        <x:v>0.06000000000000005</x:v>
      </x:c>
      <x:c r="G5" s="13" t="n">
        <x:f>G4/F4-1</x:f>
        <x:v>0.050000000000000044</x:v>
      </x:c>
    </x:row>
    <x:row r="6">
      <x:c r="A6" t="str">
        <x:v>EBIT Margin</x:v>
      </x:c>
      <x:c r="B6" s="11"/>
      <x:c r="C6" s="13" t="n">
        <x:f>Assumptions!B8</x:f>
        <x:v>0.135</x:v>
      </x:c>
      <x:c r="D6" s="13" t="n">
        <x:f>Assumptions!B8+(Assumptions!B9-Assumptions!B8)*1/4</x:f>
        <x:v>0.1375</x:v>
      </x:c>
      <x:c r="E6" s="13" t="n">
        <x:f>Assumptions!B8+(Assumptions!B9-Assumptions!B8)*2/4</x:f>
        <x:v>0.14</x:v>
      </x:c>
      <x:c r="F6" s="13" t="n">
        <x:f>Assumptions!B8+(Assumptions!B9-Assumptions!B8)*3/4</x:f>
        <x:v>0.1425</x:v>
      </x:c>
      <x:c r="G6" s="13" t="n">
        <x:f>Assumptions!B9</x:f>
        <x:v>0.145</x:v>
      </x:c>
    </x:row>
    <x:row r="7">
      <x:c r="A7" t="str">
        <x:v>EBIT</x:v>
      </x:c>
      <x:c r="B7" s="11"/>
      <x:c r="C7" s="11" t="n">
        <x:f>C4*C6</x:f>
        <x:v>7.048485000000001</x:v>
      </x:c>
      <x:c r="D7" s="11" t="n">
        <x:f>D4*D6</x:f>
        <x:v>7.753333500000002</x:v>
      </x:c>
      <x:c r="E7" s="11" t="n">
        <x:f>E4*E6</x:f>
        <x:v>8.446904424000003</x:v>
      </x:c>
      <x:c r="F7" s="11" t="n">
        <x:f>F4*F6</x:f>
        <x:v>9.113606523180001</x:v>
      </x:c>
      <x:c r="G7" s="11" t="n">
        <x:f>G4*G6</x:f>
        <x:v>9.737169074766003</x:v>
      </x:c>
    </x:row>
    <x:row r="8">
      <x:c r="A8" t="str">
        <x:v>Cash Taxes</x:v>
      </x:c>
      <x:c r="B8" s="11"/>
      <x:c r="C8" s="11" t="n">
        <x:f>-C7*Assumptions!B10</x:f>
        <x:v>-1.7621212500000003</x:v>
      </x:c>
      <x:c r="D8" s="11" t="n">
        <x:f>-D7*Assumptions!B10</x:f>
        <x:v>-1.9383333750000005</x:v>
      </x:c>
      <x:c r="E8" s="11" t="n">
        <x:f>-E7*Assumptions!B10</x:f>
        <x:v>-2.1117261060000008</x:v>
      </x:c>
      <x:c r="F8" s="11" t="n">
        <x:f>-F7*Assumptions!B10</x:f>
        <x:v>-2.2784016307950004</x:v>
      </x:c>
      <x:c r="G8" s="11" t="n">
        <x:f>-G7*Assumptions!B10</x:f>
        <x:v>-2.4342922686915007</x:v>
      </x:c>
    </x:row>
    <x:row r="9">
      <x:c r="A9" t="str">
        <x:v>NOPAT</x:v>
      </x:c>
      <x:c r="B9" s="11"/>
      <x:c r="C9" s="11" t="n">
        <x:f>C7+C8</x:f>
        <x:v>5.286363750000001</x:v>
      </x:c>
      <x:c r="D9" s="11" t="n">
        <x:f>D7+D8</x:f>
        <x:v>5.815000125000001</x:v>
      </x:c>
      <x:c r="E9" s="11" t="n">
        <x:f>E7+E8</x:f>
        <x:v>6.335178318000002</x:v>
      </x:c>
      <x:c r="F9" s="11" t="n">
        <x:f>F7+F8</x:f>
        <x:v>6.835204892385001</x:v>
      </x:c>
      <x:c r="G9" s="11" t="n">
        <x:f>G7+G8</x:f>
        <x:v>7.302876806074503</x:v>
      </x:c>
    </x:row>
    <x:row r="10">
      <x:c r="A10" t="str">
        <x:v>D&amp;A</x:v>
      </x:c>
      <x:c r="B10" s="11"/>
      <x:c r="C10" s="11" t="n">
        <x:f>C4*Assumptions!B11</x:f>
        <x:v>1.56633</x:v>
      </x:c>
      <x:c r="D10" s="11" t="n">
        <x:f>D4*Assumptions!B11</x:f>
        <x:v>1.6916364000000002</x:v>
      </x:c>
      <x:c r="E10" s="11" t="n">
        <x:f>E4*Assumptions!B11</x:f>
        <x:v>1.8100509480000004</x:v>
      </x:c>
      <x:c r="F10" s="11" t="n">
        <x:f>F4*Assumptions!B11</x:f>
        <x:v>1.9186540048800005</x:v>
      </x:c>
      <x:c r="G10" s="11" t="n">
        <x:f>G4*Assumptions!B11</x:f>
        <x:v>2.0145867051240005</x:v>
      </x:c>
    </x:row>
    <x:row r="11">
      <x:c r="A11" t="str">
        <x:v>Capex</x:v>
      </x:c>
      <x:c r="B11" s="11"/>
      <x:c r="C11" s="11" t="n">
        <x:f>-C4*Assumptions!B12</x:f>
        <x:v>-2.0884400000000003</x:v>
      </x:c>
      <x:c r="D11" s="11" t="n">
        <x:f>-D4*Assumptions!B12</x:f>
        <x:v>-2.2555152000000005</x:v>
      </x:c>
      <x:c r="E11" s="11" t="n">
        <x:f>-E4*Assumptions!B12</x:f>
        <x:v>-2.4134012640000004</x:v>
      </x:c>
      <x:c r="F11" s="11" t="n">
        <x:f>-F4*Assumptions!B12</x:f>
        <x:v>-2.5582053398400006</x:v>
      </x:c>
      <x:c r="G11" s="11" t="n">
        <x:f>-G4*Assumptions!B12</x:f>
        <x:v>-2.6861156068320007</x:v>
      </x:c>
    </x:row>
    <x:row r="12">
      <x:c r="A12" t="str">
        <x:v>Change in NWC</x:v>
      </x:c>
      <x:c r="B12" s="11"/>
      <x:c r="C12" s="11" t="n">
        <x:f>-(C4-B4)*Assumptions!B13</x:f>
        <x:v>-0.5173200000000008</x:v>
      </x:c>
      <x:c r="D12" s="11" t="n">
        <x:f>-(D4-C4)*Assumptions!B13</x:f>
        <x:v>-0.5012256000000005</x:v>
      </x:c>
      <x:c r="E12" s="11" t="n">
        <x:f>-(E4-D4)*Assumptions!B13</x:f>
        <x:v>-0.4736581920000006</x:v>
      </x:c>
      <x:c r="F12" s="11" t="n">
        <x:f>-(F4-E4)*Assumptions!B13</x:f>
        <x:v>-0.43441222752000014</x:v>
      </x:c>
      <x:c r="G12" s="11" t="n">
        <x:f>-(G4-F4)*Assumptions!B13</x:f>
        <x:v>-0.3837308009760005</x:v>
      </x:c>
    </x:row>
    <x:row r="13">
      <x:c r="A13" t="str">
        <x:v>Unlevered FCF</x:v>
      </x:c>
      <x:c r="B13" s="11"/>
      <x:c r="C13" s="11" t="n">
        <x:f>SUM(C9:C12)</x:f>
        <x:v>4.24693375</x:v>
      </x:c>
      <x:c r="D13" s="11" t="n">
        <x:f>SUM(D9:D12)</x:f>
        <x:v>4.749895725</x:v>
      </x:c>
      <x:c r="E13" s="11" t="n">
        <x:f>SUM(E9:E12)</x:f>
        <x:v>5.258169810000002</x:v>
      </x:c>
      <x:c r="F13" s="11" t="n">
        <x:f>SUM(F9:F12)</x:f>
        <x:v>5.761241329905</x:v>
      </x:c>
      <x:c r="G13" s="11" t="n">
        <x:f>SUM(G9:G12)</x:f>
        <x:v>6.247617103390503</x:v>
      </x:c>
    </x:row>
    <x:row r="14">
      <x:c r="A14" t="str">
        <x:v>Discount Factor</x:v>
      </x:c>
      <x:c r="B14" s="11"/>
      <x:c r="C14" s="19" t="n">
        <x:f>1/(1+Assumptions!B14)^1</x:f>
        <x:v>0.9132420091324202</x:v>
      </x:c>
      <x:c r="D14" s="19" t="n">
        <x:f>1/(1+Assumptions!B14)^2</x:f>
        <x:v>0.8340109672442193</x:v>
      </x:c>
      <x:c r="E14" s="19" t="n">
        <x:f>1/(1+Assumptions!B14)^3</x:f>
        <x:v>0.7616538513645839</x:v>
      </x:c>
      <x:c r="F14" s="19" t="n">
        <x:f>1/(1+Assumptions!B14)^4</x:f>
        <x:v>0.6955742934836383</x:v>
      </x:c>
      <x:c r="G14" s="19" t="n">
        <x:f>1/(1+Assumptions!B14)^5</x:f>
        <x:v>0.6352276652818615</x:v>
      </x:c>
    </x:row>
    <x:row r="15">
      <x:c r="A15" t="str">
        <x:v>PV of FCF</x:v>
      </x:c>
      <x:c r="B15" s="11"/>
      <x:c r="C15" s="11" t="n">
        <x:f>C13*C14</x:f>
        <x:v>3.8784783105022833</x:v>
      </x:c>
      <x:c r="D15" s="11" t="n">
        <x:f>D13*D14</x:f>
        <x:v>3.961465127916432</x:v>
      </x:c>
      <x:c r="E15" s="11" t="n">
        <x:f>E13*E14</x:f>
        <x:v>4.004905286915483</x:v>
      </x:c>
      <x:c r="F15" s="11" t="n">
        <x:f>F13*F14</x:f>
        <x:v>4.007371367637408</x:v>
      </x:c>
      <x:c r="G15" s="11" t="n">
        <x:f>G13*G14</x:f>
        <x:v>3.9686592261617757</x:v>
      </x:c>
    </x:row>
    <x:row r="16">
      <x:c r="A16" t="str">
        <x:v>Terminal Value</x:v>
      </x:c>
      <x:c r="B16" s="11"/>
      <x:c r="C16" s="11"/>
      <x:c r="D16" s="11"/>
      <x:c r="E16" s="11"/>
      <x:c r="F16" s="11"/>
      <x:c r="G16" s="11" t="n">
        <x:f>G13*(1+Assumptions!B15)/(Assumptions!B14-Assumptions!B15)</x:f>
        <x:v>91.48296472821806</x:v>
      </x:c>
    </x:row>
    <x:row r="17">
      <x:c r="A17" t="str">
        <x:v>PV of Terminal Value</x:v>
      </x:c>
      <x:c r="B17" s="11"/>
      <x:c r="C17" s="11"/>
      <x:c r="D17" s="11"/>
      <x:c r="E17" s="11"/>
      <x:c r="F17" s="11"/>
      <x:c r="G17" s="11" t="n">
        <x:f>G16*G14</x:f>
        <x:v>58.11251009736885</x:v>
      </x:c>
    </x:row>
    <x:row r="18">
      <x:c r="A18" t="str">
        <x:v>Forecast FCF + PV TV</x:v>
      </x:c>
      <x:c r="B18" s="11"/>
      <x:c r="C18" s="11" t="n">
        <x:f>C15</x:f>
        <x:v>3.8784783105022833</x:v>
      </x:c>
      <x:c r="D18" s="11" t="n">
        <x:f>D15</x:f>
        <x:v>3.961465127916432</x:v>
      </x:c>
      <x:c r="E18" s="11" t="n">
        <x:f>E15</x:f>
        <x:v>4.004905286915483</x:v>
      </x:c>
      <x:c r="F18" s="11" t="n">
        <x:f>F15</x:f>
        <x:v>4.007371367637408</x:v>
      </x:c>
      <x:c r="G18" s="11" t="n">
        <x:f>G15+G17</x:f>
        <x:v>62.081169323530624</x:v>
      </x:c>
    </x:row>
    <x:row r="21">
      <x:c r="A21" s="18" t="str">
        <x:v>Valuation Output</x:v>
      </x:c>
      <x:c r="B21" s="18" t="str"/>
    </x:row>
    <x:row r="22">
      <x:c r="A22" t="str">
        <x:v>PV of Forecast FCF</x:v>
      </x:c>
      <x:c r="B22" s="11" t="n">
        <x:f>SUM(C15:G15)</x:f>
        <x:v>19.820879319133383</x:v>
      </x:c>
    </x:row>
    <x:row r="23">
      <x:c r="A23" t="str">
        <x:v>PV of Terminal Value</x:v>
      </x:c>
      <x:c r="B23" s="11" t="n">
        <x:f>G17</x:f>
        <x:v>58.11251009736885</x:v>
      </x:c>
    </x:row>
    <x:row r="24">
      <x:c r="A24" t="str">
        <x:v>Enterprise Value</x:v>
      </x:c>
      <x:c r="B24" s="11" t="n">
        <x:f>B22+B23</x:f>
        <x:v>77.93338941650222</x:v>
      </x:c>
    </x:row>
    <x:row r="25">
      <x:c r="A25" t="str">
        <x:v>Less: Net Debt</x:v>
      </x:c>
      <x:c r="B25" s="11" t="n">
        <x:v>-15</x:v>
      </x:c>
    </x:row>
    <x:row r="26">
      <x:c r="A26" t="str">
        <x:v>Equity Value</x:v>
      </x:c>
      <x:c r="B26" s="11" t="n">
        <x:f>B24+B25</x:f>
        <x:v>62.93338941650222</x:v>
      </x:c>
    </x:row>
    <x:row r="27">
      <x:c r="A27" t="str">
        <x:v>Diluted Shares</x:v>
      </x:c>
      <x:c r="B27" s="11" t="n">
        <x:v>10</x:v>
      </x:c>
    </x:row>
    <x:row r="28">
      <x:c r="A28" t="str">
        <x:v>Implied Share Price</x:v>
      </x:c>
      <x:c r="B28" s="12" t="n">
        <x:f>B26/B27</x:f>
        <x:v>6.293338941650222</x:v>
      </x:c>
    </x:row>
  </x:sheetData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27.59000015258789" hidden="0" customWidth="1"/>
    <x:col min="2" max="2" width="14.130000114440918" hidden="0" customWidth="1"/>
    <x:col min="3" max="3" width="14.130000114440918" hidden="0" customWidth="1"/>
    <x:col min="4" max="4" width="14.130000114440918" hidden="0" customWidth="1"/>
    <x:col min="5" max="5" width="14.130000114440918" hidden="0" customWidth="1"/>
    <x:col min="6" max="6" width="14.130000114440918" hidden="0" customWidth="1"/>
  </x:cols>
  <x:sheetData>
    <x:row r="1">
      <x:c r="A1" s="10" t="str">
        <x:v>Implied Share Price Sensitivity</x:v>
      </x:c>
      <x:c r="B1" s="10" t="str">
        <x:v>8.5%</x:v>
      </x:c>
      <x:c r="C1" s="10" t="str">
        <x:v>9.0%</x:v>
      </x:c>
      <x:c r="D1" s="10" t="str">
        <x:v>9.5%</x:v>
      </x:c>
      <x:c r="E1" s="10" t="str">
        <x:v>10.0%</x:v>
      </x:c>
      <x:c r="F1" s="10" t="str">
        <x:v>10.5%</x:v>
      </x:c>
    </x:row>
    <x:row r="2">
      <x:c r="A2" t="str">
        <x:v>1.5%</x:v>
      </x:c>
      <x:c r="B2" s="12" t="n">
        <x:f>(SUM(DCF!C13:G13/(1+0.085)^{1,2,3,4,5})+(DCF!G13*(1+0.015)/(0.085-0.015))/(1+0.085)^5+DCF!B25)/DCF!B27</x:f>
        <x:v>6.562458800256971</x:v>
      </x:c>
      <x:c r="C2" s="12" t="n">
        <x:f>(SUM(DCF!C13:G13/(1+0.09)^{1,2,3,4,5})+(DCF!G13*(1+0.015)/(0.09-0.015))/(1+0.09)^5+DCF!B25)/DCF!B27</x:f>
        <x:v>6.004876836667366</x:v>
      </x:c>
      <x:c r="D2" s="12" t="n">
        <x:f>(SUM(DCF!C13:G13/(1+0.095)^{1,2,3,4,5})+(DCF!G13*(1+0.015)/(0.095-0.015))/(1+0.095)^5+DCF!B25)/DCF!B27</x:f>
        <x:v>5.517324325106091</x:v>
      </x:c>
      <x:c r="E2" s="12" t="n">
        <x:f>(SUM(DCF!C13:G13/(1+0.1)^{1,2,3,4,5})+(DCF!G13*(1+0.015)/(0.1-0.015))/(1+0.1)^5+DCF!B25)/DCF!B27</x:f>
        <x:v>5.087435862055328</x:v>
      </x:c>
      <x:c r="F2" s="12" t="n">
        <x:f>(SUM(DCF!C13:G13/(1+0.105)^{1,2,3,4,5})+(DCF!G13*(1+0.015)/(0.105-0.015))/(1+0.105)^5+DCF!B25)/DCF!B27</x:f>
        <x:v>4.705594106329909</x:v>
      </x:c>
    </x:row>
    <x:row r="3">
      <x:c r="A3" t="str">
        <x:v>2.0%</x:v>
      </x:c>
      <x:c r="B3" s="12" t="n">
        <x:f>(SUM(DCF!C13:G13/(1+0.085)^{1,2,3,4,5})+(DCF!G13*(1+0.02)/(0.085-0.02))/(1+0.085)^5+DCF!B25)/DCF!B27</x:f>
        <x:v>7.057856584845896</x:v>
      </x:c>
      <x:c r="C3" s="12" t="n">
        <x:f>(SUM(DCF!C13:G13/(1+0.09)^{1,2,3,4,5})+(DCF!G13*(1+0.02)/(0.09-0.02))/(1+0.09)^5+DCF!B25)/DCF!B27</x:f>
        <x:v>6.426397738107741</x:v>
      </x:c>
      <x:c r="D3" s="12" t="n">
        <x:f>(SUM(DCF!C13:G13/(1+0.095)^{1,2,3,4,5})+(DCF!G13*(1+0.02)/(0.095-0.02))/(1+0.095)^5+DCF!B25)/DCF!B27</x:f>
        <x:v>5.879464479493353</x:v>
      </x:c>
      <x:c r="E3" s="12" t="n">
        <x:f>(SUM(DCF!C13:G13/(1+0.1)^{1,2,3,4,5})+(DCF!G13*(1+0.02)/(0.1-0.02))/(1+0.1)^5+DCF!B25)/DCF!B27</x:f>
        <x:v>5.40120104923067</x:v>
      </x:c>
      <x:c r="F3" s="12" t="n">
        <x:f>(SUM(DCF!C13:G13/(1+0.105)^{1,2,3,4,5})+(DCF!G13*(1+0.02)/(0.105-0.02))/(1+0.105)^5+DCF!B25)/DCF!B27</x:f>
        <x:v>4.979482647148889</x:v>
      </x:c>
    </x:row>
    <x:row r="4">
      <x:c r="A4" t="str">
        <x:v>2.5%</x:v>
      </x:c>
      <x:c r="B4" s="12" t="n">
        <x:f>(SUM(DCF!C13:G13/(1+0.085)^{1,2,3,4,5})+(DCF!G13*(1+0.025)/(0.085-0.025))/(1+0.085)^5+DCF!B25)/DCF!B27</x:f>
        <x:v>7.635820666866309</x:v>
      </x:c>
      <x:c r="C4" s="12" t="n">
        <x:f>(SUM(DCF!C13:G13/(1+0.09)^{1,2,3,4,5})+(DCF!G13*(1+0.025)/(0.09-0.025))/(1+0.09)^5+DCF!B25)/DCF!B27</x:f>
        <x:v>6.912768009000482</x:v>
      </x:c>
      <x:c r="D4" s="12" t="n">
        <x:f>(SUM(DCF!C13:G13/(1+0.095)^{1,2,3,4,5})+(DCF!G13*(1+0.025)/(0.095-0.025))/(1+0.095)^5+DCF!B25)/DCF!B27</x:f>
        <x:v>6.293338941650222</x:v>
      </x:c>
      <x:c r="E4" s="12" t="n">
        <x:f>(SUM(DCF!C13:G13/(1+0.1)^{1,2,3,4,5})+(DCF!G13*(1+0.025)/(0.1-0.025))/(1+0.1)^5+DCF!B25)/DCF!B27</x:f>
        <x:v>5.756801594696059</x:v>
      </x:c>
      <x:c r="F4" s="12" t="n">
        <x:f>(SUM(DCF!C13:G13/(1+0.105)^{1,2,3,4,5})+(DCF!G13*(1+0.025)/(0.105-0.025))/(1+0.105)^5+DCF!B25)/DCF!B27</x:f>
        <x:v>5.287607255570242</x:v>
      </x:c>
    </x:row>
    <x:row r="5">
      <x:c r="A5" t="str">
        <x:v>3.0%</x:v>
      </x:c>
      <x:c r="B5" s="12" t="n">
        <x:f>(SUM(DCF!C13:G13/(1+0.085)^{1,2,3,4,5})+(DCF!G13*(1+0.03)/(0.085-0.03))/(1+0.085)^5+DCF!B25)/DCF!B27</x:f>
        <x:v>8.318869127435889</x:v>
      </x:c>
      <x:c r="C5" s="12" t="n">
        <x:f>(SUM(DCF!C13:G13/(1+0.09)^{1,2,3,4,5})+(DCF!G13*(1+0.03)/(0.09-0.03))/(1+0.09)^5+DCF!B25)/DCF!B27</x:f>
        <x:v>7.480199991708682</x:v>
      </x:c>
      <x:c r="D5" s="12" t="n">
        <x:f>(SUM(DCF!C13:G13/(1+0.095)^{1,2,3,4,5})+(DCF!G13*(1+0.03)/(0.095-0.03))/(1+0.095)^5+DCF!B25)/DCF!B27</x:f>
        <x:v>6.770886397985075</x:v>
      </x:c>
      <x:c r="E5" s="12" t="n">
        <x:f>(SUM(DCF!C13:G13/(1+0.1)^{1,2,3,4,5})+(DCF!G13*(1+0.03)/(0.1-0.03))/(1+0.1)^5+DCF!B25)/DCF!B27</x:f>
        <x:v>6.163202218085075</x:v>
      </x:c>
      <x:c r="F5" s="12" t="n">
        <x:f>(SUM(DCF!C13:G13/(1+0.105)^{1,2,3,4,5})+(DCF!G13*(1+0.03)/(0.105-0.03))/(1+0.105)^5+DCF!B25)/DCF!B27</x:f>
        <x:v>5.636815145114442</x:v>
      </x:c>
    </x:row>
    <x:row r="6">
      <x:c r="A6" t="str">
        <x:v>3.5%</x:v>
      </x:c>
      <x:c r="B6" s="12" t="n">
        <x:f>(SUM(DCF!C13:G13/(1+0.085)^{1,2,3,4,5})+(DCF!G13*(1+0.035)/(0.085-0.035))/(1+0.085)^5+DCF!B25)/DCF!B27</x:f>
        <x:v>9.138527280119385</x:v>
      </x:c>
      <x:c r="C6" s="12" t="n">
        <x:f>(SUM(DCF!C13:G13/(1+0.09)^{1,2,3,4,5})+(DCF!G13*(1+0.035)/(0.09-0.035))/(1+0.09)^5+DCF!B25)/DCF!B27</x:f>
        <x:v>8.15080142581837</x:v>
      </x:c>
      <x:c r="D6" s="12" t="n">
        <x:f>(SUM(DCF!C13:G13/(1+0.095)^{1,2,3,4,5})+(DCF!G13*(1+0.035)/(0.095-0.035))/(1+0.095)^5+DCF!B25)/DCF!B27</x:f>
        <x:v>7.328025097042401</x:v>
      </x:c>
      <x:c r="E6" s="12" t="n">
        <x:f>(SUM(DCF!C13:G13/(1+0.1)^{1,2,3,4,5})+(DCF!G13*(1+0.035)/(0.1-0.035))/(1+0.1)^5+DCF!B25)/DCF!B27</x:f>
        <x:v>6.632126014303168</x:v>
      </x:c>
      <x:c r="F6" s="12" t="n">
        <x:f>(SUM(DCF!C13:G13/(1+0.105)^{1,2,3,4,5})+(DCF!G13*(1+0.035)/(0.105-0.035))/(1+0.105)^5+DCF!B25)/DCF!B27</x:f>
        <x:v>6.035909876022098</x:v>
      </x:c>
    </x:row>
  </x:sheetData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27.59000015258789" hidden="0" customWidth="1"/>
    <x:col min="2" max="2" width="16.81999969482422" hidden="0" customWidth="1"/>
    <x:col min="3" max="3" width="16.81999969482422" hidden="0" customWidth="1"/>
    <x:col min="4" max="4" width="16.81999969482422" hidden="0" customWidth="1"/>
    <x:col min="5" max="5" width="12.789999961853027" hidden="0" customWidth="1"/>
  </x:cols>
  <x:sheetData>
    <x:row r="1">
      <x:c r="A1" s="10" t="str">
        <x:v>Check</x:v>
      </x:c>
      <x:c r="B1" s="10" t="str">
        <x:v>Actual</x:v>
      </x:c>
      <x:c r="C1" s="10" t="str">
        <x:v>Expected</x:v>
      </x:c>
      <x:c r="D1" s="10" t="str">
        <x:v>Difference</x:v>
      </x:c>
      <x:c r="E1" s="10" t="str">
        <x:v>Status</x:v>
      </x:c>
    </x:row>
    <x:row r="2">
      <x:c r="A2" t="str">
        <x:v>Enterprise value bridge</x:v>
      </x:c>
      <x:c r="B2" s="11" t="n">
        <x:f>DCF!B24</x:f>
        <x:v>77.93338941650222</x:v>
      </x:c>
      <x:c r="C2" s="11" t="n">
        <x:f>DCF!B22+DCF!B23</x:f>
        <x:v>77.93338941650222</x:v>
      </x:c>
      <x:c r="D2" s="11" t="n">
        <x:f>B2-C2</x:f>
        <x:v>0</x:v>
      </x:c>
      <x:c r="E2" t="str">
        <x:f>IF(ABS(D2)&lt;0.1,"OK","Review")</x:f>
        <x:v>OK</x:v>
      </x:c>
    </x:row>
    <x:row r="3">
      <x:c r="A3" t="str">
        <x:v>Equity value bridge</x:v>
      </x:c>
      <x:c r="B3" s="11" t="n">
        <x:f>DCF!B26</x:f>
        <x:v>62.93338941650222</x:v>
      </x:c>
      <x:c r="C3" s="11" t="n">
        <x:f>DCF!B24+DCF!B25</x:f>
        <x:v>62.93338941650222</x:v>
      </x:c>
      <x:c r="D3" s="11" t="n">
        <x:f>B3-C3</x:f>
        <x:v>0</x:v>
      </x:c>
      <x:c r="E3" t="str">
        <x:f>IF(ABS(D3)&lt;0.1,"OK","Review")</x:f>
        <x:v>OK</x:v>
      </x:c>
    </x:row>
    <x:row r="4">
      <x:c r="A4" t="str">
        <x:v>Terminal growth below WACC</x:v>
      </x:c>
      <x:c r="B4" s="13" t="n">
        <x:f>Assumptions!B15</x:f>
        <x:v>0.025</x:v>
      </x:c>
      <x:c r="C4" s="13" t="n">
        <x:f>Assumptions!B14</x:f>
        <x:v>0.095</x:v>
      </x:c>
      <x:c r="D4" s="13" t="n">
        <x:f>B4-C4</x:f>
        <x:v>-0.07</x:v>
      </x:c>
      <x:c r="E4" t="str">
        <x:f>IF(B4&lt;C4,"OK","Review")</x:f>
        <x:v>OK</x:v>
      </x:c>
    </x:row>
  </x:sheetData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.899999618530273" hidden="0" customWidth="1"/>
    <x:col min="2" max="2" width="14.130000114440918" hidden="0" customWidth="1"/>
    <x:col min="3" max="3" width="11.4399995803833" hidden="0" customWidth="1"/>
    <x:col min="4" max="4" width="23.549999237060547" hidden="0" customWidth="1"/>
    <x:col min="5" max="5" width="50.470001220703125" hidden="0" customWidth="1"/>
  </x:cols>
  <x:sheetData>
    <x:row r="1">
      <x:c r="A1" s="20" t="str">
        <x:v>Item</x:v>
      </x:c>
      <x:c r="B1" s="20" t="str">
        <x:v>Value</x:v>
      </x:c>
      <x:c r="C1" s="20" t="str">
        <x:v>Units</x:v>
      </x:c>
      <x:c r="D1" s="20" t="str">
        <x:v>Source</x:v>
      </x:c>
      <x:c r="E1" s="20" t="str">
        <x:v>Notes</x:v>
      </x:c>
    </x:row>
    <x:row r="2">
      <x:c r="A2" t="str">
        <x:v>Historical base revenue</x:v>
      </x:c>
      <x:c r="B2" t="n">
        <x:v>47.9</x:v>
      </x:c>
      <x:c r="C2" t="str">
        <x:v>$mm</x:v>
      </x:c>
      <x:c r="D2" t="str">
        <x:v>Illustrative financial statement model</x:v>
      </x:c>
      <x:c r="E2" t="str">
        <x:v>FY2025 revenue anchor from companion portfolio model.</x:v>
      </x:c>
    </x:row>
    <x:row r="3">
      <x:c r="A3" t="str">
        <x:v>DCF assumptions</x:v>
      </x:c>
      <x:c r="B3" t="str">
        <x:v>Illustrative</x:v>
      </x:c>
      <x:c r="C3" t="str">
        <x:v>n/a</x:v>
      </x:c>
      <x:c r="D3" t="str">
        <x:v>Analyst assumptions</x:v>
      </x:c>
      <x:c r="E3" t="str">
        <x:v>Simplified assumptions used to demonstrate valuation methodology.</x:v>
      </x:c>
    </x:row>
    <x:row r="4">
      <x:c r="A4" t="str">
        <x:v>Reference price</x:v>
      </x:c>
      <x:c r="B4" t="n">
        <x:v>5.5</x:v>
      </x:c>
      <x:c r="C4" t="str">
        <x:v>$ / share</x:v>
      </x:c>
      <x:c r="D4" t="str">
        <x:v>Illustrative analyst input</x:v>
      </x:c>
      <x:c r="E4" t="str">
        <x:v>Used only for portfolio demonstration of upside/downside math.</x:v>
      </x:c>
    </x:row>
  </x:sheetData>
  <x:pageMargins left="0.7" right="0.7" top="0.75" bottom="0.75" header="0.3" footer="0.3"/>
  <x:tableParts count="1">
    <x:tablePart xmlns:r="http://schemas.openxmlformats.org/officeDocument/2006/relationships" r:id="R40047c960de043ba"/>
  </x:tableParts>
</x:worksheet>
</file>