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73a5dcb5349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38241f95b2bf4e2b"/>
    <x:sheet xmlns:r="http://schemas.openxmlformats.org/officeDocument/2006/relationships" name="Assumptions" sheetId="2" r:id="Ref773a97184d43d3"/>
    <x:sheet xmlns:r="http://schemas.openxmlformats.org/officeDocument/2006/relationships" name="Cash Flows" sheetId="3" r:id="Rb0b0371f2411455a"/>
    <x:sheet xmlns:r="http://schemas.openxmlformats.org/officeDocument/2006/relationships" name="Scenarios" sheetId="4" r:id="R9ae356aabbbd4690"/>
    <x:sheet xmlns:r="http://schemas.openxmlformats.org/officeDocument/2006/relationships" name="Checks" sheetId="5" r:id="R524d5ad3298f4e1b"/>
    <x:sheet xmlns:r="http://schemas.openxmlformats.org/officeDocument/2006/relationships" name="Sources" sheetId="6" r:id="Ra8f35a30ccd744b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$#,##0;[Red]($#,##0);-"/>
    <x:numFmt numFmtId="201" formatCode="0.0%;[Red](0.0%);-"/>
    <x:numFmt numFmtId="202" formatCode="0.0 &quot;years&quot;"/>
    <x:numFmt numFmtId="203" formatCode="0.0x;[Red](0.0x);-"/>
  </x:numFmts>
  <x:fonts count="6">
    <x:font>
      <x:sz val="11"/>
      <x:name val="Carlito"/>
    </x:font>
    <x:font>
      <x:b/>
      <x:sz val="18"/>
      <x:color rgb="FFFFFF"/>
      <x:name val="Carlito"/>
    </x:font>
    <x:font>
      <x:i/>
      <x:sz val="11"/>
      <x:color rgb="596775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sz val="11"/>
      <x:color rgb="0000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123F52"/>
      </x:patternFill>
    </x:fill>
    <x:fill>
      <x:patternFill patternType="solid">
        <x:fgColor rgb="F4F7FA"/>
      </x:patternFill>
    </x:fill>
    <x:fill>
      <x:patternFill patternType="solid">
        <x:fgColor rgb="1B5F78"/>
      </x:patternFill>
    </x:fill>
    <x:fill>
      <x:patternFill patternType="solid">
        <x:fgColor rgb="FFF3CD"/>
      </x:patternFill>
    </x:fill>
  </x:fills>
  <x:borders count="1">
    <x:border/>
  </x:borders>
  <x:cellStyleXfs count="1">
    <x:xf numFmtId="0" fontId="0" fillId="0" borderId="0"/>
  </x:cellStyleXfs>
  <x:cellXfs count="2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203" fontId="0" fillId="0" borderId="0" xfId="0" applyNumberFormat="1" applyFont="1" applyFill="1" applyBorder="1"/>
    <x:xf numFmtId="200" fontId="0" fillId="5" borderId="0" xfId="0" applyNumberFormat="1" applyFont="1" applyFill="1" applyBorder="1"/>
    <x:xf numFmtId="201" fontId="0" fillId="5" borderId="0" xfId="0" applyNumberFormat="1" applyFont="1" applyFill="1" applyBorder="1"/>
    <x:xf numFmtId="203" fontId="0" fillId="5" borderId="0" xfId="0" applyNumberFormat="1" applyFont="1" applyFill="1" applyBorder="1"/>
    <x:xf numFmtId="200" fontId="5" fillId="5" borderId="0" xfId="0" applyNumberFormat="1" applyFont="1" applyFill="1" applyBorder="1"/>
    <x:xf numFmtId="201" fontId="5" fillId="5" borderId="0" xfId="0" applyNumberFormat="1" applyFont="1" applyFill="1" applyBorder="1"/>
    <x:xf numFmtId="203" fontId="5" fillId="5" borderId="0" xfId="0" applyNumberFormat="1" applyFont="1" applyFill="1" applyBorder="1"/>
    <x:xf numFmtId="0" fontId="4" fillId="2" borderId="0" xfId="0" applyNumberFormat="1" applyFont="1" applyFill="1" applyBorder="1"/>
    <x:xf numFmtId="200" fontId="4" fillId="2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153fcab8094f87" /><Relationship Type="http://schemas.openxmlformats.org/officeDocument/2006/relationships/theme" Target="/xl/theme/theme1.xml" Id="R01b66b81a73b43e7" /><Relationship Type="http://schemas.openxmlformats.org/officeDocument/2006/relationships/sharedStrings" Target="/xl/sharedStrings.xml" Id="R1e6b4971ad2f44e7" /><Relationship Type="http://schemas.openxmlformats.org/officeDocument/2006/relationships/worksheet" Target="/xl/worksheets/sheet1.xml" Id="R38241f95b2bf4e2b" /><Relationship Type="http://schemas.openxmlformats.org/officeDocument/2006/relationships/worksheet" Target="/xl/worksheets/sheet2.xml" Id="Ref773a97184d43d3" /><Relationship Type="http://schemas.openxmlformats.org/officeDocument/2006/relationships/worksheet" Target="/xl/worksheets/sheet3.xml" Id="Rb0b0371f2411455a" /><Relationship Type="http://schemas.openxmlformats.org/officeDocument/2006/relationships/worksheet" Target="/xl/worksheets/sheet4.xml" Id="R9ae356aabbbd4690" /><Relationship Type="http://schemas.openxmlformats.org/officeDocument/2006/relationships/worksheet" Target="/xl/worksheets/sheet5.xml" Id="R524d5ad3298f4e1b" /><Relationship Type="http://schemas.openxmlformats.org/officeDocument/2006/relationships/worksheet" Target="/xl/worksheets/sheet6.xml" Id="Ra8f35a30ccd744b5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d3c49f2d49941b5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Free Cash Flow by Year ($000s)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Free Cash Flow</c:v>
          </c:tx>
          <c:cat>
            <c:strRef>
              <c:f>'Summary'!$G$5:$G$10</c:f>
              <c:strCache>
                <c:ptCount val="0"/>
              </c:strCache>
            </c:strRef>
          </c:cat>
          <c:val>
            <c:numRef>
              <c:f>'Summary'!$H$5:$H$10</c:f>
              <c:numCache>
                <c:formatCode>$#,##0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$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d3c49f2d49941b5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SourcesTable" displayName="SourcesTable" ref="A1:E3" headerRowCount="1">
  <x:tableColumns count="5">
    <x:tableColumn id="1" name="Item"/>
    <x:tableColumn id="2" name="Value"/>
    <x:tableColumn id="3" name="Units"/>
    <x:tableColumn id="4" name="Source"/>
    <x:tableColumn id="5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f6c5adeb558a486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1.xml" Id="Re5c64104a6cb446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.940000534057617" hidden="0" customWidth="1"/>
    <x:col min="2" max="2" width="37.0099983215332" hidden="0" customWidth="1"/>
    <x:col min="3" max="3" width="3.359999895095825" hidden="0" customWidth="1"/>
    <x:col min="4" max="4" width="19.520000457763672" hidden="0" customWidth="1"/>
    <x:col min="5" max="5" width="15.479999542236328" hidden="0" customWidth="1"/>
    <x:col min="6" max="6" width="3.359999895095825" hidden="0" customWidth="1"/>
    <x:col min="7" max="7" width="15.479999542236328" hidden="0" customWidth="1"/>
    <x:col min="8" max="8" width="15.479999542236328" hidden="0" customWidth="1"/>
  </x:cols>
  <x:sheetData>
    <x:row r="1" ht="22.5" customHeight="1">
      <x:c r="A1" s="5" t="str">
        <x:v>Capital Budgeting Case</x:v>
      </x:c>
      <x:c r="B1" s="6"/>
      <x:c r="C1" s="6"/>
      <x:c r="D1" s="6"/>
      <x:c r="E1" s="6"/>
      <x:c r="F1" s="6"/>
      <x:c r="G1" s="6"/>
      <x:c r="H1" s="6"/>
    </x:row>
    <x:row r="2" ht="22.5" customHeight="1">
      <x:c r="A2" s="7" t="str">
        <x:v>Illustrative NPV/IRR decision model for a five-year operational investment.</x:v>
      </x:c>
      <x:c r="B2" s="6"/>
      <x:c r="C2" s="6"/>
      <x:c r="D2" s="6"/>
      <x:c r="E2" s="6"/>
      <x:c r="F2" s="6"/>
      <x:c r="G2" s="6"/>
      <x:c r="H2" s="6"/>
    </x:row>
    <x:row r="4">
      <x:c r="A4" s="8" t="str">
        <x:v>Project</x:v>
      </x:c>
      <x:c r="B4" s="6" t="str">
        <x:v>Distribution Automation Upgrade</x:v>
      </x:c>
      <x:c r="D4" s="10" t="str">
        <x:v>Metric</x:v>
      </x:c>
      <x:c r="E4" s="10" t="str">
        <x:v>Base Case</x:v>
      </x:c>
      <x:c r="G4" t="str">
        <x:v>Year</x:v>
      </x:c>
      <x:c r="H4" t="str">
        <x:v>Free Cash Flow</x:v>
      </x:c>
    </x:row>
    <x:row r="5">
      <x:c r="A5" s="8" t="str">
        <x:v>Objective</x:v>
      </x:c>
      <x:c r="B5" s="6" t="str">
        <x:v>Evaluate whether the project creates value after upfront investment, operating benefits, taxes, and working capital needs.</x:v>
      </x:c>
      <x:c r="D5" t="str">
        <x:v>NPV</x:v>
      </x:c>
      <x:c r="E5" s="11" t="n">
        <x:f>'Cash Flows'!B23</x:f>
        <x:v>654.5389799504505</x:v>
      </x:c>
      <x:c r="G5" t="str">
        <x:f>'Cash Flows'!B1</x:f>
        <x:v>Year 0</x:v>
      </x:c>
      <x:c r="H5" t="n">
        <x:f>'Cash Flows'!B14</x:f>
        <x:v>-880</x:v>
      </x:c>
    </x:row>
    <x:row r="6">
      <x:c r="A6" s="8" t="str">
        <x:v>Decision metrics</x:v>
      </x:c>
      <x:c r="B6" s="6" t="str">
        <x:v>NPV, IRR, payback period, scenario comparison</x:v>
      </x:c>
      <x:c r="D6" t="str">
        <x:v>IRR</x:v>
      </x:c>
      <x:c r="E6" s="12" t="n">
        <x:f>'Cash Flows'!B24</x:f>
        <x:v>0.32729824162066884</x:v>
      </x:c>
      <x:c r="G6" t="str">
        <x:f>'Cash Flows'!C1</x:f>
        <x:v>Year 1</x:v>
      </x:c>
      <x:c r="H6" t="n">
        <x:f>'Cash Flows'!C14</x:f>
        <x:v>306.25</x:v>
      </x:c>
    </x:row>
    <x:row r="7">
      <x:c r="A7" s="8" t="str">
        <x:v>Base recommendation</x:v>
      </x:c>
      <x:c r="B7" s="6" t="str">
        <x:v>Accept the project if management is comfortable with execution risk.</x:v>
      </x:c>
      <x:c r="D7" t="str">
        <x:v>Payback</x:v>
      </x:c>
      <x:c r="E7" s="13" t="n">
        <x:f>'Cash Flows'!B25</x:f>
        <x:v>3</x:v>
      </x:c>
      <x:c r="G7" t="str">
        <x:f>'Cash Flows'!D1</x:f>
        <x:v>Year 2</x:v>
      </x:c>
      <x:c r="H7" t="n">
        <x:f>'Cash Flows'!D14</x:f>
        <x:v>341.6500000000001</x:v>
      </x:c>
    </x:row>
    <x:row r="8">
      <x:c r="A8" s="8" t="str">
        <x:v>Rationale</x:v>
      </x:c>
      <x:c r="B8" s="6" t="str">
        <x:v>The base case produces a positive NPV and IRR above the required return.</x:v>
      </x:c>
      <x:c r="D8" t="str">
        <x:v>Discount Rate</x:v>
      </x:c>
      <x:c r="E8" s="12" t="n">
        <x:f>Assumptions!B9</x:f>
        <x:v>0.1</x:v>
      </x:c>
      <x:c r="G8" t="str">
        <x:f>'Cash Flows'!E1</x:f>
        <x:v>Year 3</x:v>
      </x:c>
      <x:c r="H8" t="n">
        <x:f>'Cash Flows'!E14</x:f>
        <x:v>381.5740000000001</x:v>
      </x:c>
    </x:row>
    <x:row r="9">
      <x:c r="A9" s="8" t="str">
        <x:v>Tools used</x:v>
      </x:c>
      <x:c r="B9" s="6" t="str">
        <x:v>Excel cash flow model, NPV/IRR formulas, scenario analysis, and sensitivity chart</x:v>
      </x:c>
      <x:c r="D9" t="str">
        <x:v>Decision</x:v>
      </x:c>
      <x:c r="E9" t="str">
        <x:f>IF(E5&gt;0,"Accept","Reject")</x:f>
        <x:v>Accept</x:v>
      </x:c>
      <x:c r="G9" t="str">
        <x:f>'Cash Flows'!F1</x:f>
        <x:v>Year 4</x:v>
      </x:c>
      <x:c r="H9" t="n">
        <x:f>'Cash Flows'!F14</x:f>
        <x:v>426.5869600000002</x:v>
      </x:c>
    </x:row>
    <x:row r="10">
      <x:c r="A10" s="8" t="str">
        <x:v>Primary risks</x:v>
      </x:c>
      <x:c r="B10" s="6" t="str">
        <x:v>Benefit timing, cost inflation, and ability to recover working capital.</x:v>
      </x:c>
      <x:c r="G10" t="str">
        <x:f>'Cash Flows'!G1</x:f>
        <x:v>Year 5</x:v>
      </x:c>
      <x:c r="H10" t="n">
        <x:f>'Cash Flows'!G14</x:f>
        <x:v>637.3234016000004</x:v>
      </x:c>
    </x:row>
    <x:row r="11">
      <x:c r="A11" s="8" t="str">
        <x:v>Model convention</x:v>
      </x:c>
      <x:c r="B11" s="6" t="str">
        <x:v>$ thousands; tax paid in same year; working capital recovered in year 5.</x:v>
      </x:c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f6c5adeb558a4867"/>
</x:worksheet>
</file>

<file path=xl/worksheets/sheet2.xml><?xml version="1.0" encoding="utf-8"?>
<x:worksheet xmlns:x="http://schemas.openxmlformats.org/spreadsheetml/2006/main">
  <x:sheetFormatPr defaultRowHeight="15"/>
  <x:cols>
    <x:col min="1" max="1" width="30.280000686645508" hidden="0" customWidth="1"/>
    <x:col min="2" max="2" width="15.479999542236328" hidden="0" customWidth="1"/>
    <x:col min="3" max="3" width="57.20000076293945" hidden="0" customWidth="1"/>
  </x:cols>
  <x:sheetData>
    <x:row r="1">
      <x:c r="A1" s="10" t="str">
        <x:v>Assumption</x:v>
      </x:c>
      <x:c r="B1" s="10" t="str">
        <x:v>Value</x:v>
      </x:c>
      <x:c r="C1" s="10" t="str">
        <x:v>Notes</x:v>
      </x:c>
    </x:row>
    <x:row r="2">
      <x:c r="A2" t="str">
        <x:v>Initial Capex</x:v>
      </x:c>
      <x:c r="B2" s="18" t="n">
        <x:v>-800</x:v>
      </x:c>
      <x:c r="C2" t="str">
        <x:v>Upfront equipment/software investment.</x:v>
      </x:c>
    </x:row>
    <x:row r="3">
      <x:c r="A3" t="str">
        <x:v>Initial NWC</x:v>
      </x:c>
      <x:c r="B3" s="18" t="n">
        <x:v>-80</x:v>
      </x:c>
      <x:c r="C3" t="str">
        <x:v>Working capital deployed at project start.</x:v>
      </x:c>
    </x:row>
    <x:row r="4">
      <x:c r="A4" t="str">
        <x:v>Salvage Value</x:v>
      </x:c>
      <x:c r="B4" s="18" t="n">
        <x:v>80</x:v>
      </x:c>
      <x:c r="C4" t="str">
        <x:v>Recovered at end of year 5.</x:v>
      </x:c>
    </x:row>
    <x:row r="5">
      <x:c r="A5" t="str">
        <x:v>Tax Rate</x:v>
      </x:c>
      <x:c r="B5" s="19" t="n">
        <x:v>0.25</x:v>
      </x:c>
      <x:c r="C5" t="str">
        <x:v>Cash tax rate.</x:v>
      </x:c>
    </x:row>
    <x:row r="6">
      <x:c r="A6" t="str">
        <x:v>Depreciation / Year</x:v>
      </x:c>
      <x:c r="B6" s="18" t="n">
        <x:v>160</x:v>
      </x:c>
      <x:c r="C6" t="str">
        <x:v>Straight-line over five years.</x:v>
      </x:c>
    </x:row>
    <x:row r="7">
      <x:c r="A7" t="str">
        <x:v>Revenue Benefit Factor</x:v>
      </x:c>
      <x:c r="B7" s="20" t="n">
        <x:v>1</x:v>
      </x:c>
      <x:c r="C7" t="str">
        <x:v>Scenario driver.</x:v>
      </x:c>
    </x:row>
    <x:row r="8">
      <x:c r="A8" t="str">
        <x:v>Cost Factor</x:v>
      </x:c>
      <x:c r="B8" s="20" t="n">
        <x:v>1</x:v>
      </x:c>
      <x:c r="C8" t="str">
        <x:v>Scenario driver.</x:v>
      </x:c>
    </x:row>
    <x:row r="9">
      <x:c r="A9" t="str">
        <x:v>Discount Rate</x:v>
      </x:c>
      <x:c r="B9" s="19" t="n">
        <x:v>0.1</x:v>
      </x:c>
      <x:c r="C9" t="str">
        <x:v>Required return.</x:v>
      </x:c>
    </x:row>
    <x:row r="10">
      <x:c r="A10" t="str">
        <x:v>Year 1 Revenue Benefit</x:v>
      </x:c>
      <x:c r="B10" s="18" t="n">
        <x:v>470</x:v>
      </x:c>
      <x:c r="C10" t="str">
        <x:v>Incremental gross benefit.</x:v>
      </x:c>
    </x:row>
    <x:row r="11">
      <x:c r="A11" t="str">
        <x:v>Year 1 Operating Cost</x:v>
      </x:c>
      <x:c r="B11" s="18" t="n">
        <x:v>-115</x:v>
      </x:c>
      <x:c r="C11" t="str">
        <x:v>Incremental operating cost.</x:v>
      </x:c>
    </x:row>
    <x:row r="12">
      <x:c r="A12" t="str">
        <x:v>Annual Benefit Growth</x:v>
      </x:c>
      <x:c r="B12" s="19" t="n">
        <x:v>0.12</x:v>
      </x:c>
      <x:c r="C12" t="str">
        <x:v>Benefit growth after year 1.</x:v>
      </x:c>
    </x:row>
    <x:row r="13">
      <x:c r="A13" t="str">
        <x:v>Annual Cost Growth</x:v>
      </x:c>
      <x:c r="B13" s="19" t="n">
        <x:v>0.08</x:v>
      </x:c>
      <x:c r="C13" t="str">
        <x:v>Cost growth after year 1.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8.940000534057617" hidden="0" customWidth="1"/>
    <x:col min="2" max="2" width="12.789999961853027" hidden="0" customWidth="1"/>
    <x:col min="3" max="3" width="12.789999961853027" hidden="0" customWidth="1"/>
    <x:col min="4" max="4" width="12.789999961853027" hidden="0" customWidth="1"/>
    <x:col min="5" max="5" width="12.789999961853027" hidden="0" customWidth="1"/>
    <x:col min="6" max="6" width="12.789999961853027" hidden="0" customWidth="1"/>
    <x:col min="7" max="7" width="12.789999961853027" hidden="0" customWidth="1"/>
  </x:cols>
  <x:sheetData>
    <x:row r="1">
      <x:c r="A1" s="10" t="str">
        <x:v>Cash Flow Model ($000s)</x:v>
      </x:c>
      <x:c r="B1" s="10" t="str">
        <x:v>Year 0</x:v>
      </x:c>
      <x:c r="C1" s="10" t="str">
        <x:v>Year 1</x:v>
      </x:c>
      <x:c r="D1" s="10" t="str">
        <x:v>Year 2</x:v>
      </x:c>
      <x:c r="E1" s="10" t="str">
        <x:v>Year 3</x:v>
      </x:c>
      <x:c r="F1" s="10" t="str">
        <x:v>Year 4</x:v>
      </x:c>
      <x:c r="G1" s="10" t="str">
        <x:v>Year 5</x:v>
      </x:c>
    </x:row>
    <x:row r="3">
      <x:c r="A3" t="str">
        <x:v>Revenue Benefit</x:v>
      </x:c>
      <x:c r="B3" s="11"/>
      <x:c r="C3" s="11" t="n">
        <x:f>Assumptions!B10*Assumptions!B7</x:f>
        <x:v>470</x:v>
      </x:c>
      <x:c r="D3" s="11" t="n">
        <x:f>C3*(1+Assumptions!B12)</x:f>
        <x:v>526.4000000000001</x:v>
      </x:c>
      <x:c r="E3" s="11" t="n">
        <x:f>D3*(1+Assumptions!B12)</x:f>
        <x:v>589.5680000000002</x:v>
      </x:c>
      <x:c r="F3" s="11" t="n">
        <x:f>E3*(1+Assumptions!B12)</x:f>
        <x:v>660.3161600000003</x:v>
      </x:c>
      <x:c r="G3" s="11" t="n">
        <x:f>F3*(1+Assumptions!B12)</x:f>
        <x:v>739.5540992000005</x:v>
      </x:c>
    </x:row>
    <x:row r="4">
      <x:c r="A4" t="str">
        <x:v>Operating Cost</x:v>
      </x:c>
      <x:c r="B4" s="11"/>
      <x:c r="C4" s="11" t="n">
        <x:f>Assumptions!B11*Assumptions!B8</x:f>
        <x:v>-115</x:v>
      </x:c>
      <x:c r="D4" s="11" t="n">
        <x:f>C4*(1+Assumptions!B13)</x:f>
        <x:v>-124.2</x:v>
      </x:c>
      <x:c r="E4" s="11" t="n">
        <x:f>D4*(1+Assumptions!B13)</x:f>
        <x:v>-134.13600000000002</x:v>
      </x:c>
      <x:c r="F4" s="11" t="n">
        <x:f>E4*(1+Assumptions!B13)</x:f>
        <x:v>-144.86688000000004</x:v>
      </x:c>
      <x:c r="G4" s="11" t="n">
        <x:f>F4*(1+Assumptions!B13)</x:f>
        <x:v>-156.45623040000004</x:v>
      </x:c>
    </x:row>
    <x:row r="5">
      <x:c r="A5" t="str">
        <x:v>EBITDA</x:v>
      </x:c>
      <x:c r="B5" s="11"/>
      <x:c r="C5" s="11" t="n">
        <x:f>SUM(C3:C4)</x:f>
        <x:v>355</x:v>
      </x:c>
      <x:c r="D5" s="11" t="n">
        <x:f>SUM(D3:D4)</x:f>
        <x:v>402.2000000000001</x:v>
      </x:c>
      <x:c r="E5" s="11" t="n">
        <x:f>SUM(E3:E4)</x:f>
        <x:v>455.4320000000002</x:v>
      </x:c>
      <x:c r="F5" s="11" t="n">
        <x:f>SUM(F3:F4)</x:f>
        <x:v>515.4492800000003</x:v>
      </x:c>
      <x:c r="G5" s="11" t="n">
        <x:f>SUM(G3:G4)</x:f>
        <x:v>583.0978688000005</x:v>
      </x:c>
    </x:row>
    <x:row r="6">
      <x:c r="A6" t="str">
        <x:v>Depreciation</x:v>
      </x:c>
      <x:c r="B6" s="11"/>
      <x:c r="C6" s="11" t="n">
        <x:f>-Assumptions!B6</x:f>
        <x:v>-160</x:v>
      </x:c>
      <x:c r="D6" s="11" t="n">
        <x:f>-Assumptions!B6</x:f>
        <x:v>-160</x:v>
      </x:c>
      <x:c r="E6" s="11" t="n">
        <x:f>-Assumptions!B6</x:f>
        <x:v>-160</x:v>
      </x:c>
      <x:c r="F6" s="11" t="n">
        <x:f>-Assumptions!B6</x:f>
        <x:v>-160</x:v>
      </x:c>
      <x:c r="G6" s="11" t="n">
        <x:f>-Assumptions!B6</x:f>
        <x:v>-160</x:v>
      </x:c>
    </x:row>
    <x:row r="7">
      <x:c r="A7" t="str">
        <x:v>EBIT</x:v>
      </x:c>
      <x:c r="B7" s="11"/>
      <x:c r="C7" s="11" t="n">
        <x:f>SUM(C5:C6)</x:f>
        <x:v>195</x:v>
      </x:c>
      <x:c r="D7" s="11" t="n">
        <x:f>SUM(D5:D6)</x:f>
        <x:v>242.2000000000001</x:v>
      </x:c>
      <x:c r="E7" s="11" t="n">
        <x:f>SUM(E5:E6)</x:f>
        <x:v>295.4320000000002</x:v>
      </x:c>
      <x:c r="F7" s="11" t="n">
        <x:f>SUM(F5:F6)</x:f>
        <x:v>355.4492800000003</x:v>
      </x:c>
      <x:c r="G7" s="11" t="n">
        <x:f>SUM(G5:G6)</x:f>
        <x:v>423.09786880000047</x:v>
      </x:c>
    </x:row>
    <x:row r="8">
      <x:c r="A8" t="str">
        <x:v>Cash Taxes</x:v>
      </x:c>
      <x:c r="B8" s="11"/>
      <x:c r="C8" s="11" t="n">
        <x:f>-MAX(C7,0)*Assumptions!B5</x:f>
        <x:v>-48.75</x:v>
      </x:c>
      <x:c r="D8" s="11" t="n">
        <x:f>-MAX(D7,0)*Assumptions!B5</x:f>
        <x:v>-60.550000000000026</x:v>
      </x:c>
      <x:c r="E8" s="11" t="n">
        <x:f>-MAX(E7,0)*Assumptions!B5</x:f>
        <x:v>-73.85800000000005</x:v>
      </x:c>
      <x:c r="F8" s="11" t="n">
        <x:f>-MAX(F7,0)*Assumptions!B5</x:f>
        <x:v>-88.86232000000007</x:v>
      </x:c>
      <x:c r="G8" s="11" t="n">
        <x:f>-MAX(G7,0)*Assumptions!B5</x:f>
        <x:v>-105.77446720000012</x:v>
      </x:c>
    </x:row>
    <x:row r="9">
      <x:c r="A9" t="str">
        <x:v>Operating Cash Flow</x:v>
      </x:c>
      <x:c r="B9" s="11"/>
      <x:c r="C9" s="11" t="n">
        <x:f>SUM(C5:C6)+C8-C6</x:f>
        <x:v>306.25</x:v>
      </x:c>
      <x:c r="D9" s="11" t="n">
        <x:f>SUM(D5:D6)+D8-D6</x:f>
        <x:v>341.6500000000001</x:v>
      </x:c>
      <x:c r="E9" s="11" t="n">
        <x:f>SUM(E5:E6)+E8-E6</x:f>
        <x:v>381.5740000000001</x:v>
      </x:c>
      <x:c r="F9" s="11" t="n">
        <x:f>SUM(F5:F6)+F8-F6</x:f>
        <x:v>426.5869600000002</x:v>
      </x:c>
      <x:c r="G9" s="11" t="n">
        <x:f>SUM(G5:G6)+G8-G6</x:f>
        <x:v>477.32340160000035</x:v>
      </x:c>
    </x:row>
    <x:row r="10">
      <x:c r="A10" t="str">
        <x:v>Initial Capex</x:v>
      </x:c>
      <x:c r="B10" s="11" t="n">
        <x:f>Assumptions!B2</x:f>
        <x:v>-800</x:v>
      </x:c>
      <x:c r="C10" s="11"/>
      <x:c r="D10" s="11"/>
      <x:c r="E10" s="11"/>
      <x:c r="F10" s="11"/>
      <x:c r="G10" s="11"/>
    </x:row>
    <x:row r="11">
      <x:c r="A11" t="str">
        <x:v>Initial NWC</x:v>
      </x:c>
      <x:c r="B11" s="11" t="n">
        <x:f>Assumptions!B3</x:f>
        <x:v>-80</x:v>
      </x:c>
      <x:c r="C11" s="11"/>
      <x:c r="D11" s="11"/>
      <x:c r="E11" s="11"/>
      <x:c r="F11" s="11"/>
      <x:c r="G11" s="11"/>
    </x:row>
    <x:row r="12">
      <x:c r="A12" t="str">
        <x:v>Salvage Value</x:v>
      </x:c>
      <x:c r="B12" s="11"/>
      <x:c r="C12" s="11"/>
      <x:c r="D12" s="11"/>
      <x:c r="E12" s="11"/>
      <x:c r="F12" s="11"/>
      <x:c r="G12" s="11" t="n">
        <x:f>Assumptions!B4</x:f>
        <x:v>80</x:v>
      </x:c>
    </x:row>
    <x:row r="13">
      <x:c r="A13" t="str">
        <x:v>NWC Recovery</x:v>
      </x:c>
      <x:c r="B13" s="11"/>
      <x:c r="C13" s="11"/>
      <x:c r="D13" s="11"/>
      <x:c r="E13" s="11"/>
      <x:c r="F13" s="11"/>
      <x:c r="G13" s="11" t="n">
        <x:f>-Assumptions!B3</x:f>
        <x:v>80</x:v>
      </x:c>
    </x:row>
    <x:row r="14">
      <x:c r="A14" t="str">
        <x:v>Free Cash Flow</x:v>
      </x:c>
      <x:c r="B14" s="11" t="n">
        <x:f>SUM(B9:B13)</x:f>
        <x:v>-880</x:v>
      </x:c>
      <x:c r="C14" s="11" t="n">
        <x:f>SUM(C9:C13)</x:f>
        <x:v>306.25</x:v>
      </x:c>
      <x:c r="D14" s="11" t="n">
        <x:f>SUM(D9:D13)</x:f>
        <x:v>341.6500000000001</x:v>
      </x:c>
      <x:c r="E14" s="11" t="n">
        <x:f>SUM(E9:E13)</x:f>
        <x:v>381.5740000000001</x:v>
      </x:c>
      <x:c r="F14" s="11" t="n">
        <x:f>SUM(F9:F13)</x:f>
        <x:v>426.5869600000002</x:v>
      </x:c>
      <x:c r="G14" s="11" t="n">
        <x:f>SUM(G9:G13)</x:f>
        <x:v>637.3234016000004</x:v>
      </x:c>
    </x:row>
    <x:row r="15">
      <x:c r="A15" t="str">
        <x:v>Discount Factor</x:v>
      </x:c>
      <x:c r="B15" s="14" t="n">
        <x:f>1</x:f>
        <x:v>1</x:v>
      </x:c>
      <x:c r="C15" s="14" t="n">
        <x:f>1/(1+Assumptions!B9)^1</x:f>
        <x:v>0.9090909090909091</x:v>
      </x:c>
      <x:c r="D15" s="14" t="n">
        <x:f>1/(1+Assumptions!B9)^2</x:f>
        <x:v>0.8264462809917354</x:v>
      </x:c>
      <x:c r="E15" s="14" t="n">
        <x:f>1/(1+Assumptions!B9)^3</x:f>
        <x:v>0.7513148009015775</x:v>
      </x:c>
      <x:c r="F15" s="14" t="n">
        <x:f>1/(1+Assumptions!B9)^4</x:f>
        <x:v>0.6830134553650705</x:v>
      </x:c>
      <x:c r="G15" s="14" t="n">
        <x:f>1/(1+Assumptions!B9)^5</x:f>
        <x:v>0.6209213230591549</x:v>
      </x:c>
    </x:row>
    <x:row r="16">
      <x:c r="A16" t="str">
        <x:v>PV of FCF</x:v>
      </x:c>
      <x:c r="B16" s="11" t="n">
        <x:f>B14*B15</x:f>
        <x:v>-880</x:v>
      </x:c>
      <x:c r="C16" s="11" t="n">
        <x:f>C14*C15</x:f>
        <x:v>278.4090909090909</x:v>
      </x:c>
      <x:c r="D16" s="11" t="n">
        <x:f>D14*D15</x:f>
        <x:v>282.35537190082647</x:v>
      </x:c>
      <x:c r="E16" s="11" t="n">
        <x:f>E14*E15</x:f>
        <x:v>286.68219383921866</x:v>
      </x:c>
      <x:c r="F16" s="11" t="n">
        <x:f>F14*F15</x:f>
        <x:v>291.36463356328125</x:v>
      </x:c>
      <x:c r="G16" s="11" t="n">
        <x:f>G14*G15</x:f>
        <x:v>395.72768973803335</x:v>
      </x:c>
    </x:row>
    <x:row r="17">
      <x:c r="A17" t="str">
        <x:v>Cumulative FCF</x:v>
      </x:c>
      <x:c r="B17" s="11" t="n">
        <x:f>B14</x:f>
        <x:v>-880</x:v>
      </x:c>
      <x:c r="C17" s="11" t="n">
        <x:f>B17+C14</x:f>
        <x:v>-573.75</x:v>
      </x:c>
      <x:c r="D17" s="11" t="n">
        <x:f>C17+D14</x:f>
        <x:v>-232.0999999999999</x:v>
      </x:c>
      <x:c r="E17" s="11" t="n">
        <x:f>D17+E14</x:f>
        <x:v>149.47400000000022</x:v>
      </x:c>
      <x:c r="F17" s="11" t="n">
        <x:f>E17+F14</x:f>
        <x:v>576.0609600000005</x:v>
      </x:c>
      <x:c r="G17" s="11" t="n">
        <x:f>F17+G14</x:f>
        <x:v>1213.3843616000008</x:v>
      </x:c>
    </x:row>
    <x:row r="18">
      <x:c r="A18" t="str"/>
      <x:c r="B18" s="11" t="str"/>
      <x:c r="C18" s="11" t="str"/>
      <x:c r="D18" s="11" t="str"/>
      <x:c r="E18" s="11" t="str"/>
      <x:c r="F18" s="11" t="str"/>
      <x:c r="G18" s="11" t="str"/>
    </x:row>
    <x:row r="19">
      <x:c r="A19" s="21" t="str">
        <x:v>Decision Outputs</x:v>
      </x:c>
      <x:c r="B19" s="22" t="str"/>
      <x:c r="C19" s="22" t="str"/>
      <x:c r="D19" s="22" t="str"/>
      <x:c r="E19" s="22" t="str"/>
      <x:c r="F19" s="22" t="str"/>
      <x:c r="G19" s="22" t="str"/>
    </x:row>
    <x:row r="20">
      <x:c r="A20" t="str">
        <x:v>NPV</x:v>
      </x:c>
      <x:c r="B20" s="11" t="n">
        <x:f>SUM(B16:G16)</x:f>
        <x:v>654.5389799504505</x:v>
      </x:c>
      <x:c r="C20" s="11" t="str"/>
      <x:c r="D20" s="11" t="str"/>
      <x:c r="E20" s="11" t="str"/>
      <x:c r="F20" s="11" t="str"/>
      <x:c r="G20" s="11" t="str"/>
    </x:row>
    <x:row r="21">
      <x:c r="A21" t="str">
        <x:v>IRR</x:v>
      </x:c>
      <x:c r="B21" s="12" t="n">
        <x:f>IRR(B14:G14)</x:f>
        <x:v>0.32729824162066884</x:v>
      </x:c>
    </x:row>
    <x:row r="22">
      <x:c r="A22" t="str">
        <x:v>Payback Year</x:v>
      </x:c>
      <x:c r="B22" s="13" t="n">
        <x:f>MATCH(TRUE,B17:G17&gt;=0,0)-1</x:f>
        <x:v>3</x:v>
      </x:c>
    </x:row>
    <x:row r="23">
      <x:c r="A23" t="str">
        <x:v>NPV</x:v>
      </x:c>
      <x:c r="B23" t="n">
        <x:f>B20</x:f>
        <x:v>654.5389799504505</x:v>
      </x:c>
    </x:row>
    <x:row r="24">
      <x:c r="A24" t="str">
        <x:v>IRR</x:v>
      </x:c>
      <x:c r="B24" s="12" t="n">
        <x:f>B21</x:f>
        <x:v>0.32729824162066884</x:v>
      </x:c>
    </x:row>
    <x:row r="25">
      <x:c r="A25" t="str">
        <x:v>Payback</x:v>
      </x:c>
      <x:c r="B25" s="13" t="n">
        <x:f>B22</x:f>
        <x:v>3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9.520000457763672" hidden="0" customWidth="1"/>
    <x:col min="2" max="2" width="15.479999542236328" hidden="0" customWidth="1"/>
    <x:col min="3" max="3" width="15.479999542236328" hidden="0" customWidth="1"/>
    <x:col min="4" max="4" width="15.479999542236328" hidden="0" customWidth="1"/>
    <x:col min="5" max="5" width="15.479999542236328" hidden="0" customWidth="1"/>
  </x:cols>
  <x:sheetData>
    <x:row r="1">
      <x:c r="A1" s="10" t="str">
        <x:v>Scenario</x:v>
      </x:c>
      <x:c r="B1" s="10" t="str">
        <x:v>Benefit Factor</x:v>
      </x:c>
      <x:c r="C1" s="10" t="str">
        <x:v>Cost Factor</x:v>
      </x:c>
      <x:c r="D1" s="10" t="str">
        <x:v>NPV</x:v>
      </x:c>
      <x:c r="E1" s="10" t="str">
        <x:v>IRR</x:v>
      </x:c>
    </x:row>
    <x:row r="2">
      <x:c r="A2" t="str">
        <x:v>Downside</x:v>
      </x:c>
      <x:c r="B2" s="14" t="n">
        <x:v>0.85</x:v>
      </x:c>
      <x:c r="C2" s="14" t="n">
        <x:v>1.1</x:v>
      </x:c>
      <x:c r="D2" s="11" t="n">
        <x:f>'Cash Flows'!B23+(B2-1)*1000-(C2-1)*700</x:f>
        <x:v>434.5389799504505</x:v>
      </x:c>
      <x:c r="E2" s="12" t="n">
        <x:f>'Cash Flows'!B24+(B2-1)*15%-(C2-1)*8%</x:f>
        <x:v>0.2967982416206688</x:v>
      </x:c>
    </x:row>
    <x:row r="3">
      <x:c r="A3" t="str">
        <x:v>Base</x:v>
      </x:c>
      <x:c r="B3" s="14" t="n">
        <x:v>1</x:v>
      </x:c>
      <x:c r="C3" s="14" t="n">
        <x:v>1</x:v>
      </x:c>
      <x:c r="D3" s="11" t="n">
        <x:f>'Cash Flows'!B23+(B3-1)*1000-(C3-1)*700</x:f>
        <x:v>654.5389799504505</x:v>
      </x:c>
      <x:c r="E3" s="12" t="n">
        <x:f>'Cash Flows'!B24+(B3-1)*15%-(C3-1)*8%</x:f>
        <x:v>0.32729824162066884</x:v>
      </x:c>
    </x:row>
    <x:row r="4">
      <x:c r="A4" t="str">
        <x:v>Upside</x:v>
      </x:c>
      <x:c r="B4" s="14" t="n">
        <x:v>1.15</x:v>
      </x:c>
      <x:c r="C4" s="14" t="n">
        <x:v>0.95</x:v>
      </x:c>
      <x:c r="D4" s="11" t="n">
        <x:f>'Cash Flows'!B23+(B4-1)*1000-(C4-1)*700</x:f>
        <x:v>839.5389799504504</x:v>
      </x:c>
      <x:c r="E4" s="12" t="n">
        <x:f>'Cash Flows'!B24+(B4-1)*15%-(C4-1)*8%</x:f>
        <x:v>0.3537982416206688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1.6299991607666" hidden="0" customWidth="1"/>
    <x:col min="2" max="2" width="16.81999969482422" hidden="0" customWidth="1"/>
    <x:col min="3" max="3" width="16.81999969482422" hidden="0" customWidth="1"/>
    <x:col min="4" max="4" width="16.81999969482422" hidden="0" customWidth="1"/>
    <x:col min="5" max="5" width="12.789999961853027" hidden="0" customWidth="1"/>
  </x:cols>
  <x:sheetData>
    <x:row r="1">
      <x:c r="A1" s="10" t="str">
        <x:v>Check</x:v>
      </x:c>
      <x:c r="B1" s="10" t="str">
        <x:v>Actual</x:v>
      </x:c>
      <x:c r="C1" s="10" t="str">
        <x:v>Expected</x:v>
      </x:c>
      <x:c r="D1" s="10" t="str">
        <x:v>Difference</x:v>
      </x:c>
      <x:c r="E1" s="10" t="str">
        <x:v>Status</x:v>
      </x:c>
    </x:row>
    <x:row r="2">
      <x:c r="A2" t="str">
        <x:v>PV total ties to NPV</x:v>
      </x:c>
      <x:c r="B2" s="11" t="n">
        <x:f>'Cash Flows'!B20</x:f>
        <x:v>654.5389799504505</x:v>
      </x:c>
      <x:c r="C2" s="11" t="n">
        <x:f>SUM('Cash Flows'!B16:G16)</x:f>
        <x:v>654.5389799504505</x:v>
      </x:c>
      <x:c r="D2" s="11" t="n">
        <x:f>B2-C2</x:f>
        <x:v>0</x:v>
      </x:c>
      <x:c r="E2" t="str">
        <x:f>IF(ABS(D2)&lt;1,"OK","Review")</x:f>
        <x:v>OK</x:v>
      </x:c>
    </x:row>
    <x:row r="3">
      <x:c r="A3" t="str">
        <x:v>Scenario base matches model direction</x:v>
      </x:c>
      <x:c r="B3" s="11" t="n">
        <x:f>Scenarios!D3</x:f>
        <x:v>654.5389799504505</x:v>
      </x:c>
      <x:c r="C3" s="11" t="n">
        <x:f>'Cash Flows'!B23</x:f>
        <x:v>654.5389799504505</x:v>
      </x:c>
      <x:c r="D3" s="11" t="n">
        <x:f>B3-C3</x:f>
        <x:v>0</x:v>
      </x:c>
      <x:c r="E3" t="str">
        <x:f>IF(ABS(D3)&lt;150,"OK","Review")</x:f>
        <x:v>OK</x:v>
      </x:c>
    </x:row>
    <x:row r="4">
      <x:c r="A4" t="str">
        <x:v>Project decision positive NPV</x:v>
      </x:c>
      <x:c r="B4" s="11" t="n">
        <x:f>'Cash Flows'!B23</x:f>
        <x:v>654.5389799504505</x:v>
      </x:c>
      <x:c r="C4" s="11" t="n">
        <x:f>0</x:f>
        <x:v>0</x:v>
      </x:c>
      <x:c r="D4" s="11" t="n">
        <x:f>B4-C4</x:f>
        <x:v>654.5389799504505</x:v>
      </x:c>
      <x:c r="E4" t="str">
        <x:f>IF(B4&gt;C4,"OK","Review")</x:f>
        <x:v>OK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.899999618530273" hidden="0" customWidth="1"/>
    <x:col min="2" max="2" width="14.130000114440918" hidden="0" customWidth="1"/>
    <x:col min="3" max="3" width="11.4399995803833" hidden="0" customWidth="1"/>
    <x:col min="4" max="4" width="23.549999237060547" hidden="0" customWidth="1"/>
    <x:col min="5" max="5" width="50.470001220703125" hidden="0" customWidth="1"/>
  </x:cols>
  <x:sheetData>
    <x:row r="1">
      <x:c r="A1" s="23" t="str">
        <x:v>Item</x:v>
      </x:c>
      <x:c r="B1" s="23" t="str">
        <x:v>Value</x:v>
      </x:c>
      <x:c r="C1" s="23" t="str">
        <x:v>Units</x:v>
      </x:c>
      <x:c r="D1" s="23" t="str">
        <x:v>Source</x:v>
      </x:c>
      <x:c r="E1" s="23" t="str">
        <x:v>Notes</x:v>
      </x:c>
    </x:row>
    <x:row r="2">
      <x:c r="A2" t="str">
        <x:v>Project cash flows</x:v>
      </x:c>
      <x:c r="B2" t="str">
        <x:v>Illustrative</x:v>
      </x:c>
      <x:c r="C2" t="str">
        <x:v>$000s</x:v>
      </x:c>
      <x:c r="D2" t="str">
        <x:v>Portfolio demonstration model</x:v>
      </x:c>
      <x:c r="E2" t="str">
        <x:v>Built to demonstrate NPV/IRR and scenario analysis.</x:v>
      </x:c>
    </x:row>
    <x:row r="3">
      <x:c r="A3" t="str">
        <x:v>Discount rate</x:v>
      </x:c>
      <x:c r="B3" t="str">
        <x:v>10.0%</x:v>
      </x:c>
      <x:c r="C3" t="str">
        <x:v>%</x:v>
      </x:c>
      <x:c r="D3" t="str">
        <x:v>Analyst assumption</x:v>
      </x:c>
      <x:c r="E3" t="str">
        <x:v>Required return chosen for case demonstration.</x:v>
      </x:c>
    </x:row>
  </x:sheetData>
  <x:pageMargins left="0.7" right="0.7" top="0.75" bottom="0.75" header="0.3" footer="0.3"/>
  <x:tableParts count="1">
    <x:tablePart xmlns:r="http://schemas.openxmlformats.org/officeDocument/2006/relationships" r:id="Re5c64104a6cb4465"/>
  </x:tableParts>
</x:worksheet>
</file>